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F58" i="4" l="1"/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75" i="4"/>
  <c r="G69" i="4" s="1"/>
  <c r="G86" i="4"/>
  <c r="G90" i="4"/>
  <c r="G84" i="4"/>
  <c r="F59" i="4"/>
  <c r="F65" i="4"/>
  <c r="F75" i="4"/>
  <c r="F69" i="4"/>
  <c r="F86" i="4"/>
  <c r="F90" i="4"/>
  <c r="F84" i="4" s="1"/>
  <c r="G64" i="4" l="1"/>
  <c r="G94" i="4" s="1"/>
  <c r="F64" i="4"/>
  <c r="F94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<sst xmlns="http://schemas.openxmlformats.org/spreadsheetml/2006/main" count="234" uniqueCount="199">
  <si>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</si>
  <si>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</si>
  <si>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</si>
  <si>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</si>
  <si>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</si>
  <si>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</si>
  <si>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</si>
  <si>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</si>
  <si>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</si>
  <si>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</si>
  <si>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</si>
  <si>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</si>
  <si>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</si>
  <si>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</si>
  <si>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</si>
  <si>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</si>
  <si>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</si>
  <si>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</si>
  <si>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</si>
  <si>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</si>
  <si>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</si>
  <si>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</si>
  <si>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</si>
  <si>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</si>
  <si>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</si>
  <si>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</si>
  <si>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</si>
  <si>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</si>
  <si>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</si>
  <si>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</si>
  <si>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</si>
  <si>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</si>
  <si>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</si>
  <si>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</si>
  <si>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</si>
  <si>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</si>
  <si>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</si>
  <si>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</si>
  <si>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</si>
  <si>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</si>
  <si>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</si>
  <si>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</si>
  <si>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</si>
  <si>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</si>
  <si>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</si>
  <si>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</si>
  <si>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</si>
  <si>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</si>
  <si>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</si>
  <si>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</si>
  <si>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</si>
  <si>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</si>
  <si>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</si>
  <si>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</si>
  <si>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</si>
  <si>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</si>
  <si>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</si>
  <si>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</si>
  <si>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</si>
  <si>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</si>
  <si>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</si>
  <si>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</si>
  <si>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</si>
  <si>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</si>
  <si>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</si>
  <si>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</si>
  <si>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</si>
  <si>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</si>
  <si>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</si>
  <si>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</si>
  <si>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</si>
  <si>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</si>
  <si>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</si>
  <si>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</si>
  <si>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</si>
  <si>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</si>
  <si>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</si>
  <si>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</si>
  <si>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</si>
  <si>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</si>
  <si>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</si>
  <si>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</si>
  <si>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</si>
  <si>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</si>
  <si>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</si>
  <si>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</si>
  <si>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</si>
  <si>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</si>
  <si>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</si>
  <si>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</si>
  <si>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</si>
  <si>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</si>
  <si>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</si>
  <si>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</si>
  <si>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</si>
  <si>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</si>
  <si>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</si>
  <si>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</si>
  <si>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</si>
  <si>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</si>
  <si>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</si>
  <si>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</si>
  <si>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</si>
  <si>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</si>
  <si>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</si>
  <si>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</si>
  <si>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</si>
  <si>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</si>
  <si>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</si>
  <si>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</si>
  <si>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</si>
  <si>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</si>
  <si>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</si>
  <si>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</si>
  <si>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</si>
  <si>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</si>
  <si>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</si>
  <si>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</si>
  <si>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</si>
  <si>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</si>
  <si>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</si>
  <si>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</si>
  <si>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</si>
  <si>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</si>
  <si>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</si>
  <si>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</si>
  <si>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</si>
  <si>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</si>
  <si>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</si>
  <si>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</si>
  <si>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</si>
  <si>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</si>
  <si>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</si>
  <si>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</si>
  <si>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</si>
  <si>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</si>
  <si>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</si>
  <si>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</si>
  <si>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</si>
  <si>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</si>
  <si>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</si>
  <si>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</si>
  <si>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</si>
  <si>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</si>
  <si>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</si>
  <si>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</si>
  <si>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</si>
  <si>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</si>
  <si>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</si>
  <si>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</si>
  <si>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</si>
  <si>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</si>
  <si>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</si>
  <si>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</si>
  <si>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</si>
  <si>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</si>
  <si>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</si>
  <si>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</si>
  <si>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</si>
  <si>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</si>
  <si>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</si>
  <si>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</si>
  <si>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</si>
  <si>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</si>
  <si>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</si>
  <si>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</si>
  <si>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</si>
  <si>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</si>
  <si>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</si>
  <si>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</si>
  <si>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</si>
  <si>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</si>
  <si>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</si>
  <si>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</si>
  <si>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</si>
  <si>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</si>
  <si>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</si>
  <si>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</si>
  <si>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</si>
  <si>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</si>
  <si>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</si>
  <si>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</si>
  <si>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</si>
  <si>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</si>
  <si>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</si>
  <si>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</si>
  <si>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</si>
  <si>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</si>
  <si>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</si>
  <si>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</si>
  <si>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</si>
  <si>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</si>
  <si>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Šalčininkų r. Jašiūnų lopšelis darželis Žilvitis</t>
  </si>
  <si>
    <t>PAGAL  2015.09.30 D. DUOMENIS</t>
  </si>
  <si>
    <t xml:space="preserve">2015.10.09 Nr. 38    </t>
  </si>
  <si>
    <t>Direktorė</t>
  </si>
  <si>
    <t>Svetlana Bulavina</t>
  </si>
  <si>
    <t>Jelena Prokopovič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</si>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</sst>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71" zoomScaleNormal="100" zoomScaleSheetLayoutView="100" workbookViewId="0">
      <selection activeCell="D102" sqref="D102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6" t="s">
        <v>94</v>
      </c>
      <c r="F2" s="97"/>
      <c r="G2" s="97"/>
    </row>
    <row r="3" spans="1:7" x14ac:dyDescent="0.2">
      <c r="E3" s="98" t="s">
        <v>113</v>
      </c>
      <c r="F3" s="99"/>
      <c r="G3" s="99"/>
    </row>
    <row r="5" spans="1:7" x14ac:dyDescent="0.2">
      <c r="A5" s="106" t="s">
        <v>93</v>
      </c>
      <c r="B5" s="107"/>
      <c r="C5" s="107"/>
      <c r="D5" s="107"/>
      <c r="E5" s="107"/>
      <c r="F5" s="105"/>
      <c r="G5" s="105"/>
    </row>
    <row r="6" spans="1:7" x14ac:dyDescent="0.2">
      <c r="A6" s="108"/>
      <c r="B6" s="108"/>
      <c r="C6" s="108"/>
      <c r="D6" s="108"/>
      <c r="E6" s="108"/>
      <c r="F6" s="108"/>
      <c r="G6" s="108"/>
    </row>
    <row r="7" spans="1:7" x14ac:dyDescent="0.2">
      <c r="A7" s="100" t="s">
        <v>192</v>
      </c>
      <c r="B7" s="101"/>
      <c r="C7" s="101"/>
      <c r="D7" s="101"/>
      <c r="E7" s="101"/>
      <c r="F7" s="102"/>
      <c r="G7" s="102"/>
    </row>
    <row r="8" spans="1:7" x14ac:dyDescent="0.2">
      <c r="A8" s="103" t="s">
        <v>114</v>
      </c>
      <c r="B8" s="104"/>
      <c r="C8" s="104"/>
      <c r="D8" s="104"/>
      <c r="E8" s="104"/>
      <c r="F8" s="105"/>
      <c r="G8" s="105"/>
    </row>
    <row r="9" spans="1:7" ht="12.75" customHeight="1" x14ac:dyDescent="0.2">
      <c r="A9" s="103" t="s">
        <v>110</v>
      </c>
      <c r="B9" s="104"/>
      <c r="C9" s="104"/>
      <c r="D9" s="104"/>
      <c r="E9" s="104"/>
      <c r="F9" s="105"/>
      <c r="G9" s="105"/>
    </row>
    <row r="10" spans="1:7" x14ac:dyDescent="0.2">
      <c r="A10" s="113" t="s">
        <v>115</v>
      </c>
      <c r="B10" s="114"/>
      <c r="C10" s="114"/>
      <c r="D10" s="114"/>
      <c r="E10" s="114"/>
      <c r="F10" s="115"/>
      <c r="G10" s="115"/>
    </row>
    <row r="11" spans="1:7" x14ac:dyDescent="0.2">
      <c r="A11" s="115"/>
      <c r="B11" s="115"/>
      <c r="C11" s="115"/>
      <c r="D11" s="115"/>
      <c r="E11" s="115"/>
      <c r="F11" s="115"/>
      <c r="G11" s="115"/>
    </row>
    <row r="12" spans="1:7" x14ac:dyDescent="0.2">
      <c r="A12" s="112"/>
      <c r="B12" s="105"/>
      <c r="C12" s="105"/>
      <c r="D12" s="105"/>
      <c r="E12" s="105"/>
    </row>
    <row r="13" spans="1:7" x14ac:dyDescent="0.2">
      <c r="A13" s="106" t="s">
        <v>0</v>
      </c>
      <c r="B13" s="107"/>
      <c r="C13" s="107"/>
      <c r="D13" s="107"/>
      <c r="E13" s="107"/>
      <c r="F13" s="116"/>
      <c r="G13" s="116"/>
    </row>
    <row r="14" spans="1:7" x14ac:dyDescent="0.2">
      <c r="A14" s="106" t="s">
        <v>193</v>
      </c>
      <c r="B14" s="107"/>
      <c r="C14" s="107"/>
      <c r="D14" s="107"/>
      <c r="E14" s="107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194</v>
      </c>
      <c r="B16" s="118"/>
      <c r="C16" s="118"/>
      <c r="D16" s="118"/>
      <c r="E16" s="118"/>
      <c r="F16" s="119"/>
      <c r="G16" s="119"/>
    </row>
    <row r="17" spans="1:9" x14ac:dyDescent="0.2">
      <c r="A17" s="103" t="s">
        <v>1</v>
      </c>
      <c r="B17" s="103"/>
      <c r="C17" s="103"/>
      <c r="D17" s="103"/>
      <c r="E17" s="103"/>
      <c r="F17" s="120"/>
      <c r="G17" s="120"/>
    </row>
    <row r="18" spans="1:9" ht="12.75" customHeight="1" x14ac:dyDescent="0.2">
      <c r="A18" s="8"/>
      <c r="B18" s="9"/>
      <c r="C18" s="9"/>
      <c r="D18" s="121" t="s">
        <v>191</v>
      </c>
      <c r="E18" s="121"/>
      <c r="F18" s="121"/>
      <c r="G18" s="121"/>
    </row>
    <row r="19" spans="1:9" ht="67.5" customHeight="1" x14ac:dyDescent="0.2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157801.1</v>
      </c>
      <c r="G20" s="87">
        <f>SUM(G21,G27,G38,G39)</f>
        <v>160108.44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157801.1</v>
      </c>
      <c r="G27" s="88">
        <f>SUM(G28:G37)</f>
        <v>160108.44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156371.49</v>
      </c>
      <c r="G29" s="88">
        <v>158252.69</v>
      </c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99.639999999999873</v>
      </c>
      <c r="G35" s="88">
        <v>298.89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1329.97</v>
      </c>
      <c r="G36" s="88">
        <v>1556.86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28390.3</v>
      </c>
      <c r="G41" s="87">
        <f>SUM(G42,G48,G49,G56,G57)</f>
        <v>19173.690000000002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687.45999999999992</v>
      </c>
      <c r="G42" s="88">
        <f>SUM(G43:G47)</f>
        <v>355.4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687.45999999999992</v>
      </c>
      <c r="G44" s="88">
        <v>355.4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22" t="s">
        <v>103</v>
      </c>
      <c r="D47" s="12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23851.77</v>
      </c>
      <c r="G49" s="88">
        <f>SUM(G50:G55)</f>
        <v>17845.72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22" t="s">
        <v>89</v>
      </c>
      <c r="D53" s="123"/>
      <c r="E53" s="85"/>
      <c r="F53" s="88">
        <v>2987.8</v>
      </c>
      <c r="G53" s="88">
        <v>2127.2399999999998</v>
      </c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20863.97</v>
      </c>
      <c r="G54" s="88">
        <v>15718.48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3851.0699999999997</v>
      </c>
      <c r="G57" s="88">
        <v>972.57</v>
      </c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186191.4</v>
      </c>
      <c r="G58" s="88">
        <f>SUM(G20,G40,G41)</f>
        <v>179282.13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157717.64000000001</v>
      </c>
      <c r="G59" s="87">
        <f>SUM(G60:G63)</f>
        <v>160959.67000000001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99.639999999999418</v>
      </c>
      <c r="G60" s="88">
        <v>328.45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156395.30000000002</v>
      </c>
      <c r="G61" s="88">
        <v>158289.17000000001</v>
      </c>
      <c r="I61" s="91" t="s">
        <v>179</v>
      </c>
    </row>
    <row r="62" spans="1:9" s="12" customFormat="1" ht="12.75" customHeight="1" x14ac:dyDescent="0.2">
      <c r="A62" s="30" t="s">
        <v>36</v>
      </c>
      <c r="B62" s="124" t="s">
        <v>104</v>
      </c>
      <c r="C62" s="125"/>
      <c r="D62" s="126"/>
      <c r="E62" s="30"/>
      <c r="F62" s="88"/>
      <c r="G62" s="88"/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1222.7000000000007</v>
      </c>
      <c r="G63" s="88">
        <v>2342.0500000000002</v>
      </c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27388.720000000001</v>
      </c>
      <c r="G64" s="87">
        <f>SUM(G65,G69)</f>
        <v>17396.52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27388.720000000001</v>
      </c>
      <c r="G69" s="88">
        <f>SUM(G70:G75,G78:G83)</f>
        <v>17396.52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4274.09</v>
      </c>
      <c r="G80" s="88">
        <v>5464.78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15182.68</v>
      </c>
      <c r="G81" s="88">
        <v>1215.18</v>
      </c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7931.9500000000007</v>
      </c>
      <c r="G82" s="88">
        <v>10716.56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1085.0400000000175</v>
      </c>
      <c r="G84" s="87">
        <f>SUM(G85,G86,G89,G90)</f>
        <v>925.94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1085.0400000000175</v>
      </c>
      <c r="G90" s="88">
        <f>SUM(G91,G92)</f>
        <v>925.94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159.05000000001746</v>
      </c>
      <c r="G91" s="88">
        <v>-50.65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925.99</v>
      </c>
      <c r="G92" s="88">
        <v>976.59</v>
      </c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7" t="s">
        <v>121</v>
      </c>
      <c r="C94" s="128"/>
      <c r="D94" s="123"/>
      <c r="E94" s="30"/>
      <c r="F94" s="89">
        <f>SUM(F59,F64,F84,F93)</f>
        <v>186191.40000000002</v>
      </c>
      <c r="G94" s="89">
        <f>SUM(G59,G64,G84,G93)</f>
        <v>179282.13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1" t="s">
        <v>195</v>
      </c>
      <c r="B96" s="131"/>
      <c r="C96" s="131"/>
      <c r="D96" s="131"/>
      <c r="E96" s="95"/>
      <c r="F96" s="101" t="s">
        <v>196</v>
      </c>
      <c r="G96" s="101"/>
    </row>
    <row r="97" spans="1:8" s="12" customFormat="1" ht="12.75" customHeight="1" x14ac:dyDescent="0.2">
      <c r="A97" s="129" t="s">
        <v>185</v>
      </c>
      <c r="B97" s="129"/>
      <c r="C97" s="129"/>
      <c r="D97" s="129"/>
      <c r="E97" s="42" t="s">
        <v>186</v>
      </c>
      <c r="F97" s="103" t="s">
        <v>112</v>
      </c>
      <c r="G97" s="10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2" t="s">
        <v>198</v>
      </c>
      <c r="B99" s="132"/>
      <c r="C99" s="132"/>
      <c r="D99" s="132"/>
      <c r="E99" s="94"/>
      <c r="F99" s="133" t="s">
        <v>197</v>
      </c>
      <c r="G99" s="133"/>
    </row>
    <row r="100" spans="1:8" s="12" customFormat="1" ht="12.75" customHeight="1" x14ac:dyDescent="0.2">
      <c r="A100" s="130" t="s">
        <v>187</v>
      </c>
      <c r="B100" s="130"/>
      <c r="C100" s="130"/>
      <c r="D100" s="130"/>
      <c r="E100" s="61" t="s">
        <v>186</v>
      </c>
      <c r="F100" s="113" t="s">
        <v>112</v>
      </c>
      <c r="G100" s="113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Žilvitis</dc:creator>
  <cp:lastModifiedBy>Žilvitis</cp:lastModifiedBy>
  <cp:lastPrinted>2013-02-07T07:41:43Z</cp:lastPrinted>
  <dcterms:created xsi:type="dcterms:W3CDTF">2009-07-20T14:30:53Z</dcterms:created>
  <dcterms:modified xsi:type="dcterms:W3CDTF">2015-10-09T07:30:28Z</dcterms:modified>
</cp:coreProperties>
</file>