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9" i="4" l="1"/>
  <c r="G41" i="4" s="1"/>
  <c r="G21" i="4"/>
  <c r="G27" i="4"/>
  <c r="F21" i="4"/>
  <c r="F27" i="4"/>
  <c r="F20" i="4" s="1"/>
  <c r="F42" i="4"/>
  <c r="F49" i="4"/>
  <c r="F41" i="4" s="1"/>
  <c r="G59" i="4"/>
  <c r="G65" i="4"/>
  <c r="G75" i="4"/>
  <c r="G69" i="4" s="1"/>
  <c r="G86" i="4"/>
  <c r="G90" i="4"/>
  <c r="G84" i="4" s="1"/>
  <c r="F59" i="4"/>
  <c r="F65" i="4"/>
  <c r="F75" i="4"/>
  <c r="F69" i="4"/>
  <c r="F64" i="4" s="1"/>
  <c r="F86" i="4"/>
  <c r="F90" i="4"/>
  <c r="F84" i="4" s="1"/>
  <c r="G20" i="4" l="1"/>
  <c r="G58" i="4" s="1"/>
  <c r="F94" i="4"/>
  <c r="G64" i="4"/>
  <c r="G94" i="4" s="1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<sst xmlns="http://schemas.openxmlformats.org/spreadsheetml/2006/main" count="234" uniqueCount="199">
  <si>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</si>
  <si>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</si>
  <si>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</si>
  <si>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</si>
  <si>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</si>
  <si>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</si>
  <si>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</si>
  <si>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</si>
  <si>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</si>
  <si>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</si>
  <si>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</si>
  <si>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</si>
  <si>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</si>
  <si>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</si>
  <si>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</si>
  <si>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</si>
  <si>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</si>
  <si>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</si>
  <si>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</si>
  <si>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</si>
  <si>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</si>
  <si>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</si>
  <si>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</si>
  <si>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</si>
  <si>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</si>
  <si>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</si>
  <si>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</si>
  <si>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</si>
  <si>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</si>
  <si>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</si>
  <si>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</si>
  <si>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</si>
  <si>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</si>
  <si>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</si>
  <si>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</si>
  <si>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</si>
  <si>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</si>
  <si>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</si>
  <si>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</si>
  <si>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</si>
  <si>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</si>
  <si>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</si>
  <si>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</si>
  <si>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</si>
  <si>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</si>
  <si>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</si>
  <si>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</si>
  <si>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</si>
  <si>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</si>
  <si>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</si>
  <si>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</si>
  <si>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</si>
  <si>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</si>
  <si>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</si>
  <si>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</si>
  <si>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</si>
  <si>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</si>
  <si>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</si>
  <si>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</si>
  <si>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</si>
  <si>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</si>
  <si>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</si>
  <si>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</si>
  <si>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</si>
  <si>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</si>
  <si>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</si>
  <si>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</si>
  <si>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</si>
  <si>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</si>
  <si>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</si>
  <si>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</si>
  <si>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</si>
  <si>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</si>
  <si>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</si>
  <si>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</si>
  <si>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</si>
  <si>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</si>
  <si>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</si>
  <si>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</si>
  <si>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</si>
  <si>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</si>
  <si>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</si>
  <si>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</si>
  <si>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</si>
  <si>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</si>
  <si>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</si>
  <si>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</si>
  <si>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</si>
  <si>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</si>
  <si>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</si>
  <si>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</si>
  <si>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</si>
  <si>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</si>
  <si>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</si>
  <si>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</si>
  <si>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</si>
  <si>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</si>
  <si>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</si>
  <si>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</si>
  <si>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</si>
  <si>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</si>
  <si>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</si>
  <si>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</si>
  <si>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</si>
  <si>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</si>
  <si>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</si>
  <si>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</si>
  <si>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</si>
  <si>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</si>
  <si>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</si>
  <si>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</si>
  <si>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</si>
  <si>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</si>
  <si>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</si>
  <si>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</si>
  <si>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</si>
  <si>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</si>
  <si>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</si>
  <si>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</si>
  <si>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</si>
  <si>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</si>
  <si>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</si>
  <si>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</si>
  <si>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</si>
  <si>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</si>
  <si>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</si>
  <si>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</si>
  <si>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</si>
  <si>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</si>
  <si>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</si>
  <si>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</si>
  <si>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</si>
  <si>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</si>
  <si>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</si>
  <si>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</si>
  <si>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</si>
  <si>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</si>
  <si>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</si>
  <si>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</si>
  <si>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</si>
  <si>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</si>
  <si>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</si>
  <si>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</si>
  <si>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</si>
  <si>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</si>
  <si>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</si>
  <si>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</si>
  <si>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</si>
  <si>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</si>
  <si>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</si>
  <si>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</si>
  <si>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</si>
  <si>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</si>
  <si>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</si>
  <si>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</si>
  <si>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</si>
  <si>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</si>
  <si>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</si>
  <si>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</si>
  <si>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</si>
  <si>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</si>
  <si>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</si>
  <si>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</si>
  <si>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</si>
  <si>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</si>
  <si>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</si>
  <si>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</si>
  <si>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</si>
  <si>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</si>
  <si>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</si>
  <si>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</si>
  <si>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</si>
  <si>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</si>
  <si>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</si>
  <si>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</si>
  <si>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</si>
  <si>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</si>
  <si>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</si>
  <si>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</si>
  <si>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</si>
  <si>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</si>
  <si>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</si>
  <si>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</si>
  <si>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</si>
  <si>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</si>
  <si>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</si>
  <si>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</si>
  <si>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</si>
  <si>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</si>
  <si>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</si>
  <si>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</si>
  <si>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</si>
  <si>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Šalčininkų r. Jašiūnų lopšelis darželis Žilvitis</t>
  </si>
  <si>
    <t>PAGAL  2015.12.31 D. DUOMENIS</t>
  </si>
  <si>
    <t xml:space="preserve">2016.01.21 Nr.     </t>
  </si>
  <si>
    <t>Dirėktorė</t>
  </si>
  <si>
    <t>Svetlana Bulavina</t>
  </si>
  <si>
    <t>Vyr.buhalterė</t>
  </si>
  <si>
    <t>Jelena Prokopovič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</si>
</sst>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H91" sqref="H91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25" t="s">
        <v>94</v>
      </c>
      <c r="F2" s="126"/>
      <c r="G2" s="126"/>
    </row>
    <row r="3" spans="1:7" x14ac:dyDescent="0.2">
      <c r="E3" s="127" t="s">
        <v>113</v>
      </c>
      <c r="F3" s="128"/>
      <c r="G3" s="128"/>
    </row>
    <row r="5" spans="1:7" x14ac:dyDescent="0.2">
      <c r="A5" s="117" t="s">
        <v>93</v>
      </c>
      <c r="B5" s="118"/>
      <c r="C5" s="118"/>
      <c r="D5" s="118"/>
      <c r="E5" s="118"/>
      <c r="F5" s="114"/>
      <c r="G5" s="114"/>
    </row>
    <row r="6" spans="1:7" x14ac:dyDescent="0.2">
      <c r="A6" s="132"/>
      <c r="B6" s="132"/>
      <c r="C6" s="132"/>
      <c r="D6" s="132"/>
      <c r="E6" s="132"/>
      <c r="F6" s="132"/>
      <c r="G6" s="132"/>
    </row>
    <row r="7" spans="1:7" x14ac:dyDescent="0.2">
      <c r="A7" s="129" t="s">
        <v>192</v>
      </c>
      <c r="B7" s="130"/>
      <c r="C7" s="130"/>
      <c r="D7" s="130"/>
      <c r="E7" s="130"/>
      <c r="F7" s="131"/>
      <c r="G7" s="131"/>
    </row>
    <row r="8" spans="1:7" x14ac:dyDescent="0.2">
      <c r="A8" s="101" t="s">
        <v>114</v>
      </c>
      <c r="B8" s="100"/>
      <c r="C8" s="100"/>
      <c r="D8" s="100"/>
      <c r="E8" s="100"/>
      <c r="F8" s="114"/>
      <c r="G8" s="114"/>
    </row>
    <row r="9" spans="1:7" ht="12.75" customHeight="1" x14ac:dyDescent="0.2">
      <c r="A9" s="101" t="s">
        <v>110</v>
      </c>
      <c r="B9" s="100"/>
      <c r="C9" s="100"/>
      <c r="D9" s="100"/>
      <c r="E9" s="100"/>
      <c r="F9" s="114"/>
      <c r="G9" s="114"/>
    </row>
    <row r="10" spans="1:7" x14ac:dyDescent="0.2">
      <c r="A10" s="97" t="s">
        <v>115</v>
      </c>
      <c r="B10" s="96"/>
      <c r="C10" s="96"/>
      <c r="D10" s="96"/>
      <c r="E10" s="96"/>
      <c r="F10" s="116"/>
      <c r="G10" s="116"/>
    </row>
    <row r="11" spans="1:7" x14ac:dyDescent="0.2">
      <c r="A11" s="116"/>
      <c r="B11" s="116"/>
      <c r="C11" s="116"/>
      <c r="D11" s="116"/>
      <c r="E11" s="116"/>
      <c r="F11" s="116"/>
      <c r="G11" s="116"/>
    </row>
    <row r="12" spans="1:7" x14ac:dyDescent="0.2">
      <c r="A12" s="115"/>
      <c r="B12" s="114"/>
      <c r="C12" s="114"/>
      <c r="D12" s="114"/>
      <c r="E12" s="114"/>
    </row>
    <row r="13" spans="1:7" x14ac:dyDescent="0.2">
      <c r="A13" s="117" t="s">
        <v>0</v>
      </c>
      <c r="B13" s="118"/>
      <c r="C13" s="118"/>
      <c r="D13" s="118"/>
      <c r="E13" s="118"/>
      <c r="F13" s="119"/>
      <c r="G13" s="119"/>
    </row>
    <row r="14" spans="1:7" x14ac:dyDescent="0.2">
      <c r="A14" s="117" t="s">
        <v>193</v>
      </c>
      <c r="B14" s="118"/>
      <c r="C14" s="118"/>
      <c r="D14" s="118"/>
      <c r="E14" s="118"/>
      <c r="F14" s="119"/>
      <c r="G14" s="119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20" t="s">
        <v>194</v>
      </c>
      <c r="B16" s="121"/>
      <c r="C16" s="121"/>
      <c r="D16" s="121"/>
      <c r="E16" s="121"/>
      <c r="F16" s="122"/>
      <c r="G16" s="122"/>
    </row>
    <row r="17" spans="1:9" x14ac:dyDescent="0.2">
      <c r="A17" s="101" t="s">
        <v>1</v>
      </c>
      <c r="B17" s="101"/>
      <c r="C17" s="101"/>
      <c r="D17" s="101"/>
      <c r="E17" s="101"/>
      <c r="F17" s="123"/>
      <c r="G17" s="123"/>
    </row>
    <row r="18" spans="1:9" ht="12.75" customHeight="1" x14ac:dyDescent="0.2">
      <c r="A18" s="8"/>
      <c r="B18" s="9"/>
      <c r="C18" s="9"/>
      <c r="D18" s="124" t="s">
        <v>191</v>
      </c>
      <c r="E18" s="124"/>
      <c r="F18" s="124"/>
      <c r="G18" s="124"/>
    </row>
    <row r="19" spans="1:9" ht="67.5" customHeight="1" x14ac:dyDescent="0.2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156652.95000000001</v>
      </c>
      <c r="G20" s="87">
        <f>SUM(G21,G27,G38,G39)</f>
        <v>160108.44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156652.95000000001</v>
      </c>
      <c r="G27" s="88">
        <f>SUM(G28:G37)</f>
        <v>160108.44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155430.90000000002</v>
      </c>
      <c r="G29" s="88">
        <v>158252.69</v>
      </c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/>
      <c r="G35" s="88">
        <v>298.89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1222.05</v>
      </c>
      <c r="G36" s="88">
        <v>1556.86</v>
      </c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23576.999999999996</v>
      </c>
      <c r="G41" s="87">
        <f>SUM(G42,G48,G49,G56,G57)</f>
        <v>19173.690000000002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646.66999999999996</v>
      </c>
      <c r="G42" s="88">
        <v>355.4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646.66999999999996</v>
      </c>
      <c r="G44" s="88">
        <v>355.4</v>
      </c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02" t="s">
        <v>103</v>
      </c>
      <c r="D47" s="10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22703.32</v>
      </c>
      <c r="G49" s="88">
        <f>SUM(G50:G55)</f>
        <v>17845.72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02" t="s">
        <v>89</v>
      </c>
      <c r="D53" s="103"/>
      <c r="E53" s="85"/>
      <c r="F53" s="88">
        <v>2563.5</v>
      </c>
      <c r="G53" s="88">
        <v>2127.2399999999998</v>
      </c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20139.82</v>
      </c>
      <c r="G54" s="88">
        <v>15718.48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227.01</v>
      </c>
      <c r="G57" s="88">
        <v>972.57</v>
      </c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180229.95</v>
      </c>
      <c r="G58" s="88">
        <f>SUM(G20,G40,G41)</f>
        <v>179282.13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156883.9</v>
      </c>
      <c r="G59" s="87">
        <f>SUM(G60:G63)</f>
        <v>160959.67000000001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/>
      <c r="G60" s="88">
        <v>328.45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155446.85</v>
      </c>
      <c r="G61" s="88">
        <v>158289.17000000001</v>
      </c>
      <c r="I61" s="91" t="s">
        <v>179</v>
      </c>
    </row>
    <row r="62" spans="1:9" s="12" customFormat="1" ht="12.75" customHeight="1" x14ac:dyDescent="0.2">
      <c r="A62" s="30" t="s">
        <v>36</v>
      </c>
      <c r="B62" s="104" t="s">
        <v>104</v>
      </c>
      <c r="C62" s="105"/>
      <c r="D62" s="106"/>
      <c r="E62" s="30"/>
      <c r="F62" s="88"/>
      <c r="G62" s="88"/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1437.0499999999993</v>
      </c>
      <c r="G63" s="88">
        <v>2342.0500000000002</v>
      </c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22439.870000000003</v>
      </c>
      <c r="G64" s="87">
        <f>SUM(G65,G69)</f>
        <v>17396.509999999998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22439.870000000003</v>
      </c>
      <c r="G69" s="88">
        <f>SUM(G70:G75,G78:G83)</f>
        <v>17396.509999999998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6324.6</v>
      </c>
      <c r="G80" s="88">
        <v>5464.78</v>
      </c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1561.64</v>
      </c>
      <c r="G81" s="88">
        <v>1215.18</v>
      </c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14553.630000000001</v>
      </c>
      <c r="G82" s="88">
        <v>10716.55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906.18000000000006</v>
      </c>
      <c r="G84" s="87">
        <f>SUM(G85,G86,G89,G90)</f>
        <v>925.95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906.18000000000006</v>
      </c>
      <c r="G90" s="88">
        <f>SUM(G91,G92)</f>
        <v>925.95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-19.809999999999999</v>
      </c>
      <c r="G91" s="88">
        <v>-50.65</v>
      </c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925.99</v>
      </c>
      <c r="G92" s="88">
        <v>976.6</v>
      </c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07" t="s">
        <v>121</v>
      </c>
      <c r="C94" s="108"/>
      <c r="D94" s="103"/>
      <c r="E94" s="30"/>
      <c r="F94" s="89">
        <f>SUM(F59,F64,F84,F93)</f>
        <v>180229.94999999998</v>
      </c>
      <c r="G94" s="89">
        <f>SUM(G59,G64,G84,G93)</f>
        <v>179282.13000000003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10" t="s">
        <v>195</v>
      </c>
      <c r="B96" s="110"/>
      <c r="C96" s="110"/>
      <c r="D96" s="110"/>
      <c r="E96" s="94"/>
      <c r="F96" s="100" t="s">
        <v>196</v>
      </c>
      <c r="G96" s="100"/>
    </row>
    <row r="97" spans="1:8" s="12" customFormat="1" ht="12.75" customHeight="1" x14ac:dyDescent="0.2">
      <c r="A97" s="109" t="s">
        <v>185</v>
      </c>
      <c r="B97" s="109"/>
      <c r="C97" s="109"/>
      <c r="D97" s="109"/>
      <c r="E97" s="42" t="s">
        <v>186</v>
      </c>
      <c r="F97" s="101" t="s">
        <v>112</v>
      </c>
      <c r="G97" s="101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99" t="s">
        <v>197</v>
      </c>
      <c r="B99" s="99"/>
      <c r="C99" s="99"/>
      <c r="D99" s="99"/>
      <c r="E99" s="95"/>
      <c r="F99" s="96" t="s">
        <v>198</v>
      </c>
      <c r="G99" s="96"/>
    </row>
    <row r="100" spans="1:8" s="12" customFormat="1" ht="12.75" customHeight="1" x14ac:dyDescent="0.2">
      <c r="A100" s="98" t="s">
        <v>187</v>
      </c>
      <c r="B100" s="98"/>
      <c r="C100" s="98"/>
      <c r="D100" s="98"/>
      <c r="E100" s="61" t="s">
        <v>186</v>
      </c>
      <c r="F100" s="97" t="s">
        <v>112</v>
      </c>
      <c r="G100" s="97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Žilvitis</dc:creator>
  <cp:lastModifiedBy>Zilvitis2</cp:lastModifiedBy>
  <cp:lastPrinted>2013-02-07T07:41:43Z</cp:lastPrinted>
  <dcterms:created xsi:type="dcterms:W3CDTF">2009-07-20T14:30:53Z</dcterms:created>
  <dcterms:modified xsi:type="dcterms:W3CDTF">2016-03-17T09:07:40Z</dcterms:modified>
</cp:coreProperties>
</file>